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4355" windowHeight="46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17" i="1" l="1"/>
  <c r="L17" i="1"/>
  <c r="K17" i="1"/>
  <c r="J17" i="1"/>
  <c r="I17" i="1"/>
  <c r="A59" i="1"/>
  <c r="A58" i="1"/>
  <c r="A57" i="1"/>
  <c r="A56" i="1"/>
  <c r="A55" i="1"/>
  <c r="D8" i="1"/>
  <c r="A54" i="1" s="1"/>
  <c r="D7" i="1"/>
  <c r="D6" i="1"/>
</calcChain>
</file>

<file path=xl/sharedStrings.xml><?xml version="1.0" encoding="utf-8"?>
<sst xmlns="http://schemas.openxmlformats.org/spreadsheetml/2006/main" count="29" uniqueCount="29">
  <si>
    <t>Исходные данные</t>
  </si>
  <si>
    <t>МИН()</t>
  </si>
  <si>
    <t>МАКС()</t>
  </si>
  <si>
    <t>x</t>
  </si>
  <si>
    <t>Полигон частот</t>
  </si>
  <si>
    <t>Полигон относительных частот</t>
  </si>
  <si>
    <t>Гистограмма</t>
  </si>
  <si>
    <t>Среднее арифметическое</t>
  </si>
  <si>
    <t>Мода</t>
  </si>
  <si>
    <t>Медиана</t>
  </si>
  <si>
    <t>Дисперсия</t>
  </si>
  <si>
    <t>Среднее квадратическое отклонение</t>
  </si>
  <si>
    <t>Размах</t>
  </si>
  <si>
    <t>МАКС-МИН</t>
  </si>
  <si>
    <t>СЧЕТ()</t>
  </si>
  <si>
    <t>Минимальное значение</t>
  </si>
  <si>
    <t>Максимальное значение</t>
  </si>
  <si>
    <r>
      <t>Wi=</t>
    </r>
    <r>
      <rPr>
        <sz val="14"/>
        <color theme="1"/>
        <rFont val="Calibri"/>
        <family val="2"/>
        <charset val="204"/>
        <scheme val="minor"/>
      </rPr>
      <t>n</t>
    </r>
    <r>
      <rPr>
        <sz val="11"/>
        <color theme="1"/>
        <rFont val="Calibri"/>
        <family val="2"/>
        <charset val="204"/>
        <scheme val="minor"/>
      </rPr>
      <t>i/n</t>
    </r>
  </si>
  <si>
    <t>Объем выборки n</t>
  </si>
  <si>
    <t>СРЗНАЧ()</t>
  </si>
  <si>
    <t>МОДА.ОДН()</t>
  </si>
  <si>
    <t>МЕДИАНА()</t>
  </si>
  <si>
    <t>ДИСП.В()</t>
  </si>
  <si>
    <t>СТАНДОТКЛОН.В()</t>
  </si>
  <si>
    <t>Числовые характеристики:</t>
  </si>
  <si>
    <t>Функции Excel:</t>
  </si>
  <si>
    <t>xi</t>
  </si>
  <si>
    <t>ni</t>
  </si>
  <si>
    <t>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</si>
</sst>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Лист1!$A$11</c:f>
              <c:strCache>
                <c:ptCount val="1"/>
                <c:pt idx="0">
                  <c:v>ni</c:v>
                </c:pt>
              </c:strCache>
            </c:strRef>
          </c:tx>
          <c:xVal>
            <c:numRef>
              <c:f>Лист1!$B$10:$F$10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Лист1!$B$11:$F$11</c:f>
              <c:numCache>
                <c:formatCode>General</c:formatCode>
                <c:ptCount val="5"/>
                <c:pt idx="0">
                  <c:v>6</c:v>
                </c:pt>
                <c:pt idx="1">
                  <c:v>7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97312"/>
        <c:axId val="86398848"/>
      </c:scatterChart>
      <c:valAx>
        <c:axId val="8639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6398848"/>
        <c:crosses val="autoZero"/>
        <c:crossBetween val="midCat"/>
      </c:valAx>
      <c:valAx>
        <c:axId val="86398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63973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99625789350588E-2"/>
          <c:y val="0.14991354953550659"/>
          <c:w val="0.75480314960629924"/>
          <c:h val="0.68921660834062393"/>
        </c:manualLayout>
      </c:layout>
      <c:scatterChart>
        <c:scatterStyle val="lineMarker"/>
        <c:varyColors val="0"/>
        <c:ser>
          <c:idx val="0"/>
          <c:order val="0"/>
          <c:tx>
            <c:strRef>
              <c:f>Лист1!$H$17</c:f>
              <c:strCache>
                <c:ptCount val="1"/>
                <c:pt idx="0">
                  <c:v>Wi</c:v>
                </c:pt>
              </c:strCache>
            </c:strRef>
          </c:tx>
          <c:xVal>
            <c:numRef>
              <c:f>Лист1!$I$16:$M$16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Лист1!$I$17:$M$17</c:f>
              <c:numCache>
                <c:formatCode>General</c:formatCode>
                <c:ptCount val="5"/>
                <c:pt idx="0">
                  <c:v>0.25</c:v>
                </c:pt>
                <c:pt idx="1">
                  <c:v>0.29166666666666669</c:v>
                </c:pt>
                <c:pt idx="2">
                  <c:v>0.125</c:v>
                </c:pt>
                <c:pt idx="3">
                  <c:v>0.20833333333333334</c:v>
                </c:pt>
                <c:pt idx="4">
                  <c:v>0.125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436096"/>
        <c:axId val="86458368"/>
      </c:scatterChart>
      <c:valAx>
        <c:axId val="8643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6458368"/>
        <c:crosses val="autoZero"/>
        <c:crossBetween val="midCat"/>
      </c:valAx>
      <c:valAx>
        <c:axId val="86458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64360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6437329439780293"/>
          <c:y val="7.4548491319347834E-2"/>
          <c:w val="0.83309623797025367"/>
          <c:h val="0.83261956838728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Лист1!$A$11</c:f>
              <c:strCache>
                <c:ptCount val="1"/>
                <c:pt idx="0">
                  <c:v>ni</c:v>
                </c:pt>
              </c:strCache>
            </c:strRef>
          </c:tx>
          <c:invertIfNegative val="0"/>
          <c:val>
            <c:numRef>
              <c:f>Лист1!$B$11:$F$11</c:f>
              <c:numCache>
                <c:formatCode>General</c:formatCode>
                <c:ptCount val="5"/>
                <c:pt idx="0">
                  <c:v>6</c:v>
                </c:pt>
                <c:pt idx="1">
                  <c:v>7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83328"/>
        <c:axId val="86484864"/>
      </c:barChart>
      <c:catAx>
        <c:axId val="86483328"/>
        <c:scaling>
          <c:orientation val="minMax"/>
        </c:scaling>
        <c:delete val="0"/>
        <c:axPos val="b"/>
        <c:majorTickMark val="out"/>
        <c:minorTickMark val="none"/>
        <c:tickLblPos val="nextTo"/>
        <c:crossAx val="86484864"/>
        <c:crosses val="autoZero"/>
        <c:auto val="1"/>
        <c:lblAlgn val="ctr"/>
        <c:lblOffset val="100"/>
        <c:noMultiLvlLbl val="0"/>
      </c:catAx>
      <c:valAx>
        <c:axId val="86484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64833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13</xdr:row>
      <xdr:rowOff>119062</xdr:rowOff>
    </xdr:from>
    <xdr:to>
      <xdr:col>6</xdr:col>
      <xdr:colOff>76200</xdr:colOff>
      <xdr:row>25</xdr:row>
      <xdr:rowOff>9525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542925</xdr:colOff>
      <xdr:row>17</xdr:row>
      <xdr:rowOff>176212</xdr:rowOff>
    </xdr:from>
    <xdr:to>
      <xdr:col>13</xdr:col>
      <xdr:colOff>123825</xdr:colOff>
      <xdr:row>29</xdr:row>
      <xdr:rowOff>104775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37</xdr:row>
      <xdr:rowOff>166687</xdr:rowOff>
    </xdr:from>
    <xdr:to>
      <xdr:col>7</xdr:col>
      <xdr:colOff>209550</xdr:colOff>
      <xdr:row>49</xdr:row>
      <xdr:rowOff>180975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topLeftCell="A10" workbookViewId="0">
      <selection activeCell="L11" sqref="L11"/>
    </sheetView>
  </sheetViews>
  <sheetFormatPr defaultRowHeight="15" x14ac:dyDescent="0.25"/>
  <cols>
    <col min="2" max="2" width="10" customWidth="1"/>
  </cols>
  <sheetData>
    <row r="1" spans="1:13" x14ac:dyDescent="0.25">
      <c r="A1" t="s">
        <v>0</v>
      </c>
    </row>
    <row r="3" spans="1:13" x14ac:dyDescent="0.25">
      <c r="A3" s="2">
        <v>4</v>
      </c>
      <c r="B3" s="2">
        <v>0</v>
      </c>
      <c r="C3" s="2">
        <v>3</v>
      </c>
      <c r="D3" s="2">
        <v>4</v>
      </c>
      <c r="E3" s="2">
        <v>1</v>
      </c>
      <c r="F3" s="2">
        <v>0</v>
      </c>
      <c r="G3" s="2">
        <v>3</v>
      </c>
      <c r="H3" s="2">
        <v>1</v>
      </c>
      <c r="I3" s="2">
        <v>0</v>
      </c>
      <c r="J3" s="2">
        <v>4</v>
      </c>
      <c r="K3" s="2">
        <v>0</v>
      </c>
      <c r="L3" s="2">
        <v>0</v>
      </c>
    </row>
    <row r="4" spans="1:13" x14ac:dyDescent="0.25">
      <c r="A4" s="2">
        <v>3</v>
      </c>
      <c r="B4" s="2">
        <v>1</v>
      </c>
      <c r="C4" s="2">
        <v>0</v>
      </c>
      <c r="D4" s="2">
        <v>1</v>
      </c>
      <c r="E4" s="2">
        <v>1</v>
      </c>
      <c r="F4" s="2">
        <v>3</v>
      </c>
      <c r="G4" s="2">
        <v>2</v>
      </c>
      <c r="H4" s="2">
        <v>3</v>
      </c>
      <c r="I4" s="2">
        <v>1</v>
      </c>
      <c r="J4" s="2">
        <v>2</v>
      </c>
      <c r="K4" s="2">
        <v>1</v>
      </c>
      <c r="L4" s="2">
        <v>2</v>
      </c>
    </row>
    <row r="6" spans="1:13" x14ac:dyDescent="0.25">
      <c r="A6" t="s">
        <v>18</v>
      </c>
      <c r="D6">
        <f>COUNT(A3:L4)</f>
        <v>24</v>
      </c>
      <c r="E6" t="s">
        <v>14</v>
      </c>
    </row>
    <row r="7" spans="1:13" x14ac:dyDescent="0.25">
      <c r="A7" t="s">
        <v>15</v>
      </c>
      <c r="D7">
        <f>MIN(A3:L4)</f>
        <v>0</v>
      </c>
      <c r="E7" t="s">
        <v>1</v>
      </c>
    </row>
    <row r="8" spans="1:13" x14ac:dyDescent="0.25">
      <c r="A8" t="s">
        <v>16</v>
      </c>
      <c r="D8">
        <f>MAX(A3:L4)</f>
        <v>4</v>
      </c>
      <c r="E8" t="s">
        <v>2</v>
      </c>
    </row>
    <row r="10" spans="1:13" x14ac:dyDescent="0.25">
      <c r="A10" s="1" t="s">
        <v>26</v>
      </c>
      <c r="B10" s="2">
        <v>0</v>
      </c>
      <c r="C10" s="2">
        <v>1</v>
      </c>
      <c r="D10" s="2">
        <v>2</v>
      </c>
      <c r="E10" s="2">
        <v>3</v>
      </c>
      <c r="F10" s="2">
        <v>4</v>
      </c>
    </row>
    <row r="11" spans="1:13" x14ac:dyDescent="0.25">
      <c r="A11" s="1" t="s">
        <v>27</v>
      </c>
      <c r="B11" s="2">
        <v>6</v>
      </c>
      <c r="C11" s="2">
        <v>7</v>
      </c>
      <c r="D11" s="2">
        <v>3</v>
      </c>
      <c r="E11" s="2">
        <v>5</v>
      </c>
      <c r="F11" s="2">
        <v>3</v>
      </c>
    </row>
    <row r="13" spans="1:13" ht="18.75" x14ac:dyDescent="0.3">
      <c r="A13" t="s">
        <v>4</v>
      </c>
      <c r="H13" t="s">
        <v>17</v>
      </c>
    </row>
    <row r="14" spans="1:13" x14ac:dyDescent="0.25">
      <c r="I14" t="s">
        <v>5</v>
      </c>
    </row>
    <row r="16" spans="1:13" x14ac:dyDescent="0.25">
      <c r="H16" s="1" t="s">
        <v>3</v>
      </c>
      <c r="I16" s="2">
        <v>0</v>
      </c>
      <c r="J16" s="2">
        <v>1</v>
      </c>
      <c r="K16" s="2">
        <v>2</v>
      </c>
      <c r="L16" s="2">
        <v>3</v>
      </c>
      <c r="M16" s="2">
        <v>4</v>
      </c>
    </row>
    <row r="17" spans="8:13" x14ac:dyDescent="0.25">
      <c r="H17" s="1" t="s">
        <v>28</v>
      </c>
      <c r="I17" s="2">
        <f>B11/$D$6</f>
        <v>0.25</v>
      </c>
      <c r="J17" s="2">
        <f>C11/$D$6</f>
        <v>0.29166666666666669</v>
      </c>
      <c r="K17" s="2">
        <f>D11/$D$6</f>
        <v>0.125</v>
      </c>
      <c r="L17" s="2">
        <f>E11/$D$6</f>
        <v>0.20833333333333334</v>
      </c>
      <c r="M17" s="2">
        <f>F11/$D$6</f>
        <v>0.125</v>
      </c>
    </row>
    <row r="36" spans="1:1" x14ac:dyDescent="0.25">
      <c r="A36" t="s">
        <v>6</v>
      </c>
    </row>
    <row r="52" spans="1:6" x14ac:dyDescent="0.25">
      <c r="A52" t="s">
        <v>24</v>
      </c>
      <c r="F52" t="s">
        <v>25</v>
      </c>
    </row>
    <row r="54" spans="1:6" x14ac:dyDescent="0.25">
      <c r="A54" s="3">
        <f>D8-D7</f>
        <v>4</v>
      </c>
      <c r="B54" t="s">
        <v>12</v>
      </c>
      <c r="F54" s="4" t="s">
        <v>13</v>
      </c>
    </row>
    <row r="55" spans="1:6" x14ac:dyDescent="0.25">
      <c r="A55" s="3">
        <f>AVERAGE(A3:L4)</f>
        <v>1.6666666666666667</v>
      </c>
      <c r="B55" t="s">
        <v>7</v>
      </c>
      <c r="F55" s="4" t="s">
        <v>19</v>
      </c>
    </row>
    <row r="56" spans="1:6" x14ac:dyDescent="0.25">
      <c r="A56" s="3">
        <f>_xlfn.MODE.SNGL(A3:L4)</f>
        <v>1</v>
      </c>
      <c r="B56" t="s">
        <v>8</v>
      </c>
      <c r="F56" s="4" t="s">
        <v>20</v>
      </c>
    </row>
    <row r="57" spans="1:6" x14ac:dyDescent="0.25">
      <c r="A57" s="3">
        <f>MEDIAN(A3:L4)</f>
        <v>1</v>
      </c>
      <c r="B57" t="s">
        <v>9</v>
      </c>
      <c r="F57" s="4" t="s">
        <v>21</v>
      </c>
    </row>
    <row r="58" spans="1:6" x14ac:dyDescent="0.25">
      <c r="A58" s="3">
        <f>_xlfn.VAR.S(A3:L4)</f>
        <v>1.9710144927536231</v>
      </c>
      <c r="B58" t="s">
        <v>10</v>
      </c>
      <c r="F58" s="4" t="s">
        <v>22</v>
      </c>
    </row>
    <row r="59" spans="1:6" x14ac:dyDescent="0.25">
      <c r="A59" s="3">
        <f>_xlfn.STDEV.S(A3:L4)</f>
        <v>1.4039282363260677</v>
      </c>
      <c r="B59" t="s">
        <v>11</v>
      </c>
      <c r="F59" s="4" t="s">
        <v>23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Андрей</cp:lastModifiedBy>
  <cp:lastPrinted>2015-01-29T11:01:10Z</cp:lastPrinted>
  <dcterms:created xsi:type="dcterms:W3CDTF">2015-01-27T14:38:38Z</dcterms:created>
  <dcterms:modified xsi:type="dcterms:W3CDTF">2015-01-29T11:19:52Z</dcterms:modified>
</cp:coreProperties>
</file>